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20" yWindow="140" windowWidth="19560" windowHeight="16260" tabRatio="500"/>
  </bookViews>
  <sheets>
    <sheet name="Sheet 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D23" i="1"/>
  <c r="D25" i="1"/>
  <c r="D33" i="1"/>
  <c r="D55" i="1"/>
  <c r="D57" i="1"/>
  <c r="D75" i="1"/>
  <c r="D77" i="1"/>
  <c r="D81" i="1"/>
  <c r="D83" i="1"/>
  <c r="D70" i="1"/>
</calcChain>
</file>

<file path=xl/sharedStrings.xml><?xml version="1.0" encoding="utf-8"?>
<sst xmlns="http://schemas.openxmlformats.org/spreadsheetml/2006/main" count="162" uniqueCount="129">
  <si>
    <t>Københavns Bueskyttelaug</t>
  </si>
  <si>
    <t/>
  </si>
  <si>
    <t>1100</t>
  </si>
  <si>
    <t>Indtægter</t>
  </si>
  <si>
    <t>1110</t>
  </si>
  <si>
    <t>Kontingent</t>
  </si>
  <si>
    <t>1115</t>
  </si>
  <si>
    <t>Indmeldingsgebyr</t>
  </si>
  <si>
    <t>1120</t>
  </si>
  <si>
    <t>Støtte</t>
  </si>
  <si>
    <t>1130</t>
  </si>
  <si>
    <t>Udlejning af udstyr m.m.</t>
  </si>
  <si>
    <t>1140</t>
  </si>
  <si>
    <t>KS Eksterne Skytter</t>
  </si>
  <si>
    <t>1150</t>
  </si>
  <si>
    <t>Årskort Hvidovre Bueskyttelaug</t>
  </si>
  <si>
    <t>1160</t>
  </si>
  <si>
    <t>Åbne stævner</t>
  </si>
  <si>
    <t>1199</t>
  </si>
  <si>
    <t>Indtægter i alt</t>
  </si>
  <si>
    <t>1200</t>
  </si>
  <si>
    <t>Salgsomkostninger</t>
  </si>
  <si>
    <t>1210</t>
  </si>
  <si>
    <t>Vedligehold 3D</t>
  </si>
  <si>
    <t>1220</t>
  </si>
  <si>
    <t>Vedligehold Skiver</t>
  </si>
  <si>
    <t>1230</t>
  </si>
  <si>
    <t>Vedligehold Udstyr</t>
  </si>
  <si>
    <t>1240</t>
  </si>
  <si>
    <t>Arbejdsdage</t>
  </si>
  <si>
    <t>1250</t>
  </si>
  <si>
    <t>Afholdelse af åbne stævner</t>
  </si>
  <si>
    <t>1260</t>
  </si>
  <si>
    <t>Interne stævner</t>
  </si>
  <si>
    <t>1270</t>
  </si>
  <si>
    <t>Eksterne Stævner</t>
  </si>
  <si>
    <t>1299</t>
  </si>
  <si>
    <t>Salgsomkostninger i alt</t>
  </si>
  <si>
    <t>1300</t>
  </si>
  <si>
    <t>Bruttoresultat</t>
  </si>
  <si>
    <t>1400</t>
  </si>
  <si>
    <t>Lønomkostninger</t>
  </si>
  <si>
    <t>1499</t>
  </si>
  <si>
    <t>Lønomkostninger i alt</t>
  </si>
  <si>
    <t>1500</t>
  </si>
  <si>
    <t>Lokaleomkostninger</t>
  </si>
  <si>
    <t>1510</t>
  </si>
  <si>
    <t>Baneafgift Københavns Skyttecenter</t>
  </si>
  <si>
    <t>1550</t>
  </si>
  <si>
    <t>Forsikringer (lokale)</t>
  </si>
  <si>
    <t>1599</t>
  </si>
  <si>
    <t>Lokaleomkostninger i alt</t>
  </si>
  <si>
    <t>1600</t>
  </si>
  <si>
    <t>Marketing- og rejseomkostninger</t>
  </si>
  <si>
    <t>1699</t>
  </si>
  <si>
    <t>Marketing- og rejseomkostninger i alt</t>
  </si>
  <si>
    <t>1700</t>
  </si>
  <si>
    <t>Bilomkostninger</t>
  </si>
  <si>
    <t>1799</t>
  </si>
  <si>
    <t>Bilomkostninger i alt</t>
  </si>
  <si>
    <t>1800</t>
  </si>
  <si>
    <t>Administrationsomkostninger</t>
  </si>
  <si>
    <t>1810</t>
  </si>
  <si>
    <t>Medlemsskab Bueskydning Danmark</t>
  </si>
  <si>
    <t>1820</t>
  </si>
  <si>
    <t>Website</t>
  </si>
  <si>
    <t>1825</t>
  </si>
  <si>
    <t>Regnskabsprogram</t>
  </si>
  <si>
    <t>1830</t>
  </si>
  <si>
    <t>Betalingsservice</t>
  </si>
  <si>
    <t>1840</t>
  </si>
  <si>
    <t>Mødeomkostninger</t>
  </si>
  <si>
    <t>1845</t>
  </si>
  <si>
    <t>Buernes Dag</t>
  </si>
  <si>
    <t>1860</t>
  </si>
  <si>
    <t>Konsulenter og freelancere</t>
  </si>
  <si>
    <t>1870</t>
  </si>
  <si>
    <t>Forsikring</t>
  </si>
  <si>
    <t>1880</t>
  </si>
  <si>
    <t>Inventar</t>
  </si>
  <si>
    <t>1885</t>
  </si>
  <si>
    <t>Kontorartikler</t>
  </si>
  <si>
    <t>1890</t>
  </si>
  <si>
    <t>Tab på kunder</t>
  </si>
  <si>
    <t>1895</t>
  </si>
  <si>
    <t>Ej fradragsberettigede omkostninger</t>
  </si>
  <si>
    <t>1899</t>
  </si>
  <si>
    <t>Administrationsomkostninger i alt</t>
  </si>
  <si>
    <t>1900</t>
  </si>
  <si>
    <t>Resultat før afskrivninger og renter</t>
  </si>
  <si>
    <t>2000</t>
  </si>
  <si>
    <t>Afskrivninger</t>
  </si>
  <si>
    <t>2010</t>
  </si>
  <si>
    <t>2099</t>
  </si>
  <si>
    <t>Afskrivninger i alt</t>
  </si>
  <si>
    <t>2100</t>
  </si>
  <si>
    <t>Resultat før renter</t>
  </si>
  <si>
    <t>2200</t>
  </si>
  <si>
    <t>Finansielle indtægter</t>
  </si>
  <si>
    <t>2210</t>
  </si>
  <si>
    <t>Realiserede kursgevinster og -tab</t>
  </si>
  <si>
    <t>2220</t>
  </si>
  <si>
    <t>Rykkergebyrer</t>
  </si>
  <si>
    <t>2230</t>
  </si>
  <si>
    <t>Renteindtægter</t>
  </si>
  <si>
    <t>2240</t>
  </si>
  <si>
    <t>Gebyr indtægter</t>
  </si>
  <si>
    <t>2299</t>
  </si>
  <si>
    <t>Finansielle indtægter i alt</t>
  </si>
  <si>
    <t>2300</t>
  </si>
  <si>
    <t>Finansielle udgifter</t>
  </si>
  <si>
    <t>2310</t>
  </si>
  <si>
    <t>Renteudgifter</t>
  </si>
  <si>
    <t>2320</t>
  </si>
  <si>
    <t>Gebyrer</t>
  </si>
  <si>
    <t>2399</t>
  </si>
  <si>
    <t>Finansielle udgifter i alt</t>
  </si>
  <si>
    <t>2400</t>
  </si>
  <si>
    <t>Resultat før skat</t>
  </si>
  <si>
    <t>2500</t>
  </si>
  <si>
    <t>Skat af årets resultat</t>
  </si>
  <si>
    <t>2510</t>
  </si>
  <si>
    <t>Skat</t>
  </si>
  <si>
    <t>2599</t>
  </si>
  <si>
    <t>Skat af årets resultat i alt</t>
  </si>
  <si>
    <t>2600</t>
  </si>
  <si>
    <t>Resultat efter skat</t>
  </si>
  <si>
    <t>Budget 2019</t>
  </si>
  <si>
    <t>Kurser+Uddannelse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</si>
</sst>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Calibri"/>
      <family val="2"/>
    </font>
    <font>
      <sz val="10"/>
      <name val="Verdana"/>
    </font>
    <font>
      <b/>
      <sz val="20"/>
      <name val="Arial"/>
    </font>
    <font>
      <b/>
      <sz val="10"/>
      <name val="Arial"/>
    </font>
    <font>
      <b/>
      <sz val="10"/>
      <name val="Verdana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0"/>
      <color rgb="FFFF0000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7" fillId="0" borderId="0" xfId="0" applyNumberFormat="1" applyFont="1" applyFill="1" applyBorder="1" applyAlignment="1"/>
    <xf numFmtId="49" fontId="1" fillId="0" borderId="0" xfId="0" applyNumberFormat="1" applyFont="1" applyFill="1" applyBorder="1" applyAlignment="1"/>
  </cellXfs>
  <cellStyles count="3">
    <cellStyle name="Besøgt link" xfId="2" builtinId="9" hidden="1"/>
    <cellStyle name="Hyperlink" xfId="1" builtinId="8" hidden="1"/>
    <cellStyle name="Normal" xfId="0" builtinId="0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G42" sqref="G42"/>
    </sheetView>
  </sheetViews>
  <sheetFormatPr baseColWidth="10" defaultColWidth="10.83203125" defaultRowHeight="13" x14ac:dyDescent="0"/>
  <cols>
    <col min="1" max="1" width="24" style="1" bestFit="1" customWidth="1"/>
    <col min="2" max="2" width="32.1640625" style="1" bestFit="1" customWidth="1"/>
    <col min="3" max="3" width="10.83203125" style="1"/>
    <col min="4" max="4" width="13.33203125" style="1" bestFit="1" customWidth="1"/>
    <col min="5" max="16384" width="10.83203125" style="1"/>
  </cols>
  <sheetData>
    <row r="1" spans="1:4" ht="23" customHeight="1">
      <c r="A1" s="2" t="s">
        <v>127</v>
      </c>
      <c r="D1" s="9"/>
    </row>
    <row r="2" spans="1:4">
      <c r="A2" s="1" t="s">
        <v>0</v>
      </c>
    </row>
    <row r="4" spans="1:4">
      <c r="A4" s="3" t="s">
        <v>1</v>
      </c>
      <c r="B4" s="3" t="s">
        <v>1</v>
      </c>
      <c r="D4" s="4" t="s">
        <v>127</v>
      </c>
    </row>
    <row r="5" spans="1:4">
      <c r="A5" s="3" t="s">
        <v>2</v>
      </c>
      <c r="B5" s="3" t="s">
        <v>3</v>
      </c>
    </row>
    <row r="6" spans="1:4">
      <c r="A6" s="1" t="s">
        <v>4</v>
      </c>
      <c r="B6" s="1" t="s">
        <v>5</v>
      </c>
      <c r="D6" s="5">
        <v>135000</v>
      </c>
    </row>
    <row r="7" spans="1:4">
      <c r="A7" s="1" t="s">
        <v>6</v>
      </c>
      <c r="B7" s="1" t="s">
        <v>7</v>
      </c>
      <c r="D7" s="5">
        <v>15000</v>
      </c>
    </row>
    <row r="8" spans="1:4">
      <c r="A8" s="1" t="s">
        <v>8</v>
      </c>
      <c r="B8" s="1" t="s">
        <v>9</v>
      </c>
      <c r="D8" s="5">
        <v>25000</v>
      </c>
    </row>
    <row r="9" spans="1:4">
      <c r="A9" s="1" t="s">
        <v>10</v>
      </c>
      <c r="B9" s="1" t="s">
        <v>11</v>
      </c>
      <c r="D9" s="1">
        <v>2500</v>
      </c>
    </row>
    <row r="10" spans="1:4">
      <c r="A10" s="1" t="s">
        <v>12</v>
      </c>
      <c r="B10" s="1" t="s">
        <v>13</v>
      </c>
      <c r="D10" s="1">
        <v>4000</v>
      </c>
    </row>
    <row r="11" spans="1:4">
      <c r="A11" s="1" t="s">
        <v>14</v>
      </c>
      <c r="B11" s="1" t="s">
        <v>15</v>
      </c>
      <c r="D11" s="1">
        <v>0</v>
      </c>
    </row>
    <row r="12" spans="1:4">
      <c r="A12" s="1" t="s">
        <v>16</v>
      </c>
      <c r="B12" s="1" t="s">
        <v>17</v>
      </c>
      <c r="D12" s="1">
        <v>4000</v>
      </c>
    </row>
    <row r="13" spans="1:4">
      <c r="A13" s="3" t="s">
        <v>18</v>
      </c>
      <c r="B13" s="3" t="s">
        <v>19</v>
      </c>
      <c r="D13" s="6">
        <f>SUM(D6:D12)</f>
        <v>185500</v>
      </c>
    </row>
    <row r="14" spans="1:4">
      <c r="A14" s="1" t="s">
        <v>1</v>
      </c>
      <c r="B14" s="1" t="s">
        <v>1</v>
      </c>
    </row>
    <row r="15" spans="1:4">
      <c r="A15" s="3" t="s">
        <v>20</v>
      </c>
      <c r="B15" s="3" t="s">
        <v>21</v>
      </c>
    </row>
    <row r="16" spans="1:4">
      <c r="A16" s="1" t="s">
        <v>22</v>
      </c>
      <c r="B16" s="1" t="s">
        <v>23</v>
      </c>
      <c r="D16" s="1">
        <v>45000</v>
      </c>
    </row>
    <row r="17" spans="1:4">
      <c r="A17" s="1" t="s">
        <v>24</v>
      </c>
      <c r="B17" s="1" t="s">
        <v>25</v>
      </c>
      <c r="D17" s="1">
        <v>25000</v>
      </c>
    </row>
    <row r="18" spans="1:4">
      <c r="A18" s="1" t="s">
        <v>26</v>
      </c>
      <c r="B18" s="1" t="s">
        <v>27</v>
      </c>
      <c r="D18" s="1">
        <v>13000</v>
      </c>
    </row>
    <row r="19" spans="1:4">
      <c r="A19" s="1" t="s">
        <v>28</v>
      </c>
      <c r="B19" s="1" t="s">
        <v>29</v>
      </c>
      <c r="D19" s="1">
        <v>1500</v>
      </c>
    </row>
    <row r="20" spans="1:4">
      <c r="A20" s="1" t="s">
        <v>30</v>
      </c>
      <c r="B20" s="1" t="s">
        <v>31</v>
      </c>
      <c r="D20" s="1">
        <v>2500</v>
      </c>
    </row>
    <row r="21" spans="1:4">
      <c r="A21" s="1" t="s">
        <v>32</v>
      </c>
      <c r="B21" s="1" t="s">
        <v>33</v>
      </c>
      <c r="D21" s="5">
        <v>11400</v>
      </c>
    </row>
    <row r="22" spans="1:4">
      <c r="A22" s="1" t="s">
        <v>34</v>
      </c>
      <c r="B22" s="1" t="s">
        <v>35</v>
      </c>
      <c r="D22" s="1">
        <v>20000</v>
      </c>
    </row>
    <row r="23" spans="1:4">
      <c r="A23" s="3" t="s">
        <v>36</v>
      </c>
      <c r="B23" s="3" t="s">
        <v>37</v>
      </c>
      <c r="D23" s="4">
        <f>SUM(D16:D22)</f>
        <v>118400</v>
      </c>
    </row>
    <row r="24" spans="1:4">
      <c r="A24" s="1" t="s">
        <v>1</v>
      </c>
      <c r="B24" s="1" t="s">
        <v>1</v>
      </c>
    </row>
    <row r="25" spans="1:4">
      <c r="A25" s="7" t="s">
        <v>38</v>
      </c>
      <c r="B25" s="7" t="s">
        <v>39</v>
      </c>
      <c r="D25" s="6">
        <f>D13-D23</f>
        <v>67100</v>
      </c>
    </row>
    <row r="26" spans="1:4">
      <c r="A26" s="1" t="s">
        <v>1</v>
      </c>
      <c r="B26" s="1" t="s">
        <v>1</v>
      </c>
    </row>
    <row r="27" spans="1:4">
      <c r="A27" s="3" t="s">
        <v>40</v>
      </c>
      <c r="B27" s="3" t="s">
        <v>41</v>
      </c>
    </row>
    <row r="28" spans="1:4">
      <c r="A28" s="3" t="s">
        <v>42</v>
      </c>
      <c r="B28" s="3" t="s">
        <v>43</v>
      </c>
    </row>
    <row r="29" spans="1:4">
      <c r="A29" s="1" t="s">
        <v>1</v>
      </c>
      <c r="B29" s="1" t="s">
        <v>1</v>
      </c>
    </row>
    <row r="30" spans="1:4">
      <c r="A30" s="3" t="s">
        <v>44</v>
      </c>
      <c r="B30" s="3" t="s">
        <v>45</v>
      </c>
    </row>
    <row r="31" spans="1:4">
      <c r="A31" s="1" t="s">
        <v>46</v>
      </c>
      <c r="B31" s="1" t="s">
        <v>47</v>
      </c>
      <c r="D31" s="1">
        <v>5600</v>
      </c>
    </row>
    <row r="32" spans="1:4">
      <c r="A32" s="1" t="s">
        <v>48</v>
      </c>
      <c r="B32" s="1" t="s">
        <v>49</v>
      </c>
      <c r="D32" s="1">
        <v>0</v>
      </c>
    </row>
    <row r="33" spans="1:4">
      <c r="A33" s="3" t="s">
        <v>50</v>
      </c>
      <c r="B33" s="3" t="s">
        <v>51</v>
      </c>
      <c r="D33" s="4">
        <f>SUM(D31:D32)</f>
        <v>5600</v>
      </c>
    </row>
    <row r="34" spans="1:4">
      <c r="A34" s="1" t="s">
        <v>1</v>
      </c>
      <c r="B34" s="1" t="s">
        <v>1</v>
      </c>
    </row>
    <row r="35" spans="1:4">
      <c r="A35" s="3" t="s">
        <v>52</v>
      </c>
      <c r="B35" s="3" t="s">
        <v>53</v>
      </c>
    </row>
    <row r="36" spans="1:4">
      <c r="A36" s="3" t="s">
        <v>54</v>
      </c>
      <c r="B36" s="3" t="s">
        <v>55</v>
      </c>
      <c r="D36" s="4">
        <v>0</v>
      </c>
    </row>
    <row r="37" spans="1:4">
      <c r="A37" s="1" t="s">
        <v>1</v>
      </c>
      <c r="B37" s="1" t="s">
        <v>1</v>
      </c>
    </row>
    <row r="38" spans="1:4">
      <c r="A38" s="3" t="s">
        <v>56</v>
      </c>
      <c r="B38" s="3" t="s">
        <v>57</v>
      </c>
    </row>
    <row r="39" spans="1:4">
      <c r="A39" s="3" t="s">
        <v>58</v>
      </c>
      <c r="B39" s="3" t="s">
        <v>59</v>
      </c>
      <c r="D39" s="4">
        <v>0</v>
      </c>
    </row>
    <row r="40" spans="1:4">
      <c r="A40" s="1" t="s">
        <v>1</v>
      </c>
      <c r="B40" s="1" t="s">
        <v>1</v>
      </c>
    </row>
    <row r="41" spans="1:4">
      <c r="A41" s="3" t="s">
        <v>60</v>
      </c>
      <c r="B41" s="3" t="s">
        <v>61</v>
      </c>
    </row>
    <row r="42" spans="1:4">
      <c r="A42" s="1" t="s">
        <v>62</v>
      </c>
      <c r="B42" s="1" t="s">
        <v>63</v>
      </c>
      <c r="D42" s="1">
        <v>70000</v>
      </c>
    </row>
    <row r="43" spans="1:4">
      <c r="A43" s="1" t="s">
        <v>64</v>
      </c>
      <c r="B43" s="1" t="s">
        <v>65</v>
      </c>
      <c r="D43" s="1">
        <v>1000</v>
      </c>
    </row>
    <row r="44" spans="1:4">
      <c r="A44" s="1" t="s">
        <v>66</v>
      </c>
      <c r="B44" s="1" t="s">
        <v>67</v>
      </c>
      <c r="D44" s="1">
        <v>2200</v>
      </c>
    </row>
    <row r="45" spans="1:4">
      <c r="A45" s="1" t="s">
        <v>68</v>
      </c>
      <c r="B45" s="1" t="s">
        <v>69</v>
      </c>
      <c r="D45" s="1">
        <v>4000</v>
      </c>
    </row>
    <row r="46" spans="1:4">
      <c r="A46" s="1" t="s">
        <v>70</v>
      </c>
      <c r="B46" s="1" t="s">
        <v>71</v>
      </c>
      <c r="D46" s="1">
        <v>2500</v>
      </c>
    </row>
    <row r="47" spans="1:4">
      <c r="A47" s="1" t="s">
        <v>72</v>
      </c>
      <c r="B47" s="1" t="s">
        <v>73</v>
      </c>
      <c r="D47" s="1">
        <v>200</v>
      </c>
    </row>
    <row r="48" spans="1:4">
      <c r="A48" s="10">
        <v>1850</v>
      </c>
      <c r="B48" s="1" t="s">
        <v>128</v>
      </c>
      <c r="D48" s="1">
        <v>5000</v>
      </c>
    </row>
    <row r="49" spans="1:4">
      <c r="A49" s="1" t="s">
        <v>74</v>
      </c>
      <c r="B49" s="1" t="s">
        <v>75</v>
      </c>
      <c r="D49" s="1">
        <v>5500</v>
      </c>
    </row>
    <row r="50" spans="1:4">
      <c r="A50" s="1" t="s">
        <v>76</v>
      </c>
      <c r="B50" s="1" t="s">
        <v>77</v>
      </c>
      <c r="D50" s="1">
        <v>2500</v>
      </c>
    </row>
    <row r="51" spans="1:4">
      <c r="A51" s="1" t="s">
        <v>78</v>
      </c>
      <c r="B51" s="1" t="s">
        <v>79</v>
      </c>
      <c r="D51" s="1">
        <v>5000</v>
      </c>
    </row>
    <row r="52" spans="1:4">
      <c r="A52" s="1" t="s">
        <v>80</v>
      </c>
      <c r="B52" s="1" t="s">
        <v>81</v>
      </c>
      <c r="D52" s="1">
        <v>0</v>
      </c>
    </row>
    <row r="53" spans="1:4">
      <c r="A53" s="1" t="s">
        <v>82</v>
      </c>
      <c r="B53" s="1" t="s">
        <v>83</v>
      </c>
      <c r="D53" s="1">
        <v>0</v>
      </c>
    </row>
    <row r="54" spans="1:4">
      <c r="A54" s="1" t="s">
        <v>84</v>
      </c>
      <c r="B54" s="1" t="s">
        <v>85</v>
      </c>
      <c r="D54" s="1">
        <v>0</v>
      </c>
    </row>
    <row r="55" spans="1:4">
      <c r="A55" s="3" t="s">
        <v>86</v>
      </c>
      <c r="B55" s="3" t="s">
        <v>87</v>
      </c>
      <c r="D55" s="4">
        <f>SUM(D42:D54)</f>
        <v>97900</v>
      </c>
    </row>
    <row r="56" spans="1:4">
      <c r="A56" s="1" t="s">
        <v>1</v>
      </c>
      <c r="B56" s="1" t="s">
        <v>1</v>
      </c>
    </row>
    <row r="57" spans="1:4">
      <c r="A57" s="7" t="s">
        <v>88</v>
      </c>
      <c r="B57" s="7" t="s">
        <v>89</v>
      </c>
      <c r="D57" s="6">
        <f>D25-D33-D55</f>
        <v>-36400</v>
      </c>
    </row>
    <row r="58" spans="1:4">
      <c r="A58" s="1" t="s">
        <v>1</v>
      </c>
      <c r="B58" s="1" t="s">
        <v>1</v>
      </c>
    </row>
    <row r="59" spans="1:4">
      <c r="A59" s="3" t="s">
        <v>90</v>
      </c>
      <c r="B59" s="3" t="s">
        <v>91</v>
      </c>
    </row>
    <row r="60" spans="1:4">
      <c r="A60" s="1" t="s">
        <v>92</v>
      </c>
      <c r="B60" s="1" t="s">
        <v>91</v>
      </c>
    </row>
    <row r="61" spans="1:4">
      <c r="A61" s="3" t="s">
        <v>93</v>
      </c>
      <c r="B61" s="3" t="s">
        <v>94</v>
      </c>
    </row>
    <row r="62" spans="1:4">
      <c r="A62" s="1" t="s">
        <v>1</v>
      </c>
      <c r="B62" s="1" t="s">
        <v>1</v>
      </c>
    </row>
    <row r="63" spans="1:4">
      <c r="A63" s="7" t="s">
        <v>95</v>
      </c>
      <c r="B63" s="7" t="s">
        <v>96</v>
      </c>
    </row>
    <row r="64" spans="1:4">
      <c r="A64" s="1" t="s">
        <v>1</v>
      </c>
      <c r="B64" s="1" t="s">
        <v>1</v>
      </c>
    </row>
    <row r="65" spans="1:4">
      <c r="A65" s="3" t="s">
        <v>97</v>
      </c>
      <c r="B65" s="3" t="s">
        <v>98</v>
      </c>
    </row>
    <row r="66" spans="1:4">
      <c r="A66" s="1" t="s">
        <v>99</v>
      </c>
      <c r="B66" s="1" t="s">
        <v>100</v>
      </c>
      <c r="D66" s="1">
        <v>0</v>
      </c>
    </row>
    <row r="67" spans="1:4">
      <c r="A67" s="1" t="s">
        <v>101</v>
      </c>
      <c r="B67" s="1" t="s">
        <v>102</v>
      </c>
      <c r="D67" s="1">
        <v>0</v>
      </c>
    </row>
    <row r="68" spans="1:4">
      <c r="A68" s="1" t="s">
        <v>103</v>
      </c>
      <c r="B68" s="1" t="s">
        <v>104</v>
      </c>
      <c r="D68" s="1">
        <v>0</v>
      </c>
    </row>
    <row r="69" spans="1:4">
      <c r="A69" s="1" t="s">
        <v>105</v>
      </c>
      <c r="B69" s="1" t="s">
        <v>106</v>
      </c>
      <c r="D69" s="1">
        <v>0</v>
      </c>
    </row>
    <row r="70" spans="1:4">
      <c r="A70" s="3" t="s">
        <v>107</v>
      </c>
      <c r="B70" s="3" t="s">
        <v>108</v>
      </c>
      <c r="D70" s="4">
        <f>SUM(D66:D69)</f>
        <v>0</v>
      </c>
    </row>
    <row r="71" spans="1:4">
      <c r="A71" s="1" t="s">
        <v>1</v>
      </c>
      <c r="B71" s="1" t="s">
        <v>1</v>
      </c>
    </row>
    <row r="72" spans="1:4">
      <c r="A72" s="3" t="s">
        <v>109</v>
      </c>
      <c r="B72" s="3" t="s">
        <v>110</v>
      </c>
    </row>
    <row r="73" spans="1:4">
      <c r="A73" s="1" t="s">
        <v>111</v>
      </c>
      <c r="B73" s="1" t="s">
        <v>112</v>
      </c>
      <c r="D73" s="1">
        <v>0</v>
      </c>
    </row>
    <row r="74" spans="1:4">
      <c r="A74" s="1" t="s">
        <v>113</v>
      </c>
      <c r="B74" s="1" t="s">
        <v>114</v>
      </c>
      <c r="D74" s="1">
        <v>10</v>
      </c>
    </row>
    <row r="75" spans="1:4">
      <c r="A75" s="3" t="s">
        <v>115</v>
      </c>
      <c r="B75" s="3" t="s">
        <v>116</v>
      </c>
      <c r="D75" s="4">
        <f>SUM(D73:D74)</f>
        <v>10</v>
      </c>
    </row>
    <row r="76" spans="1:4">
      <c r="A76" s="1" t="s">
        <v>1</v>
      </c>
      <c r="B76" s="1" t="s">
        <v>1</v>
      </c>
    </row>
    <row r="77" spans="1:4">
      <c r="A77" s="7" t="s">
        <v>117</v>
      </c>
      <c r="B77" s="7" t="s">
        <v>118</v>
      </c>
      <c r="D77" s="6">
        <f>D57-D75</f>
        <v>-36410</v>
      </c>
    </row>
    <row r="78" spans="1:4">
      <c r="A78" s="1" t="s">
        <v>1</v>
      </c>
      <c r="B78" s="1" t="s">
        <v>1</v>
      </c>
    </row>
    <row r="79" spans="1:4">
      <c r="A79" s="3" t="s">
        <v>119</v>
      </c>
      <c r="B79" s="3" t="s">
        <v>120</v>
      </c>
    </row>
    <row r="80" spans="1:4">
      <c r="A80" s="1" t="s">
        <v>121</v>
      </c>
      <c r="B80" s="1" t="s">
        <v>122</v>
      </c>
      <c r="D80" s="1">
        <v>0</v>
      </c>
    </row>
    <row r="81" spans="1:4">
      <c r="A81" s="3" t="s">
        <v>123</v>
      </c>
      <c r="B81" s="3" t="s">
        <v>124</v>
      </c>
      <c r="D81" s="1">
        <f>SUM(D80)</f>
        <v>0</v>
      </c>
    </row>
    <row r="82" spans="1:4">
      <c r="A82" s="1" t="s">
        <v>1</v>
      </c>
      <c r="B82" s="1" t="s">
        <v>1</v>
      </c>
    </row>
    <row r="83" spans="1:4" ht="14" customHeight="1" thickBot="1">
      <c r="A83" s="8" t="s">
        <v>125</v>
      </c>
      <c r="B83" s="8" t="s">
        <v>126</v>
      </c>
      <c r="D83" s="6">
        <f>D77-D81</f>
        <v>-36410</v>
      </c>
    </row>
    <row r="84" spans="1:4" ht="14" thickTop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Jesper Hannibal Jensen</cp:lastModifiedBy>
  <dcterms:created xsi:type="dcterms:W3CDTF">2017-10-21T16:25:09Z</dcterms:created>
  <dcterms:modified xsi:type="dcterms:W3CDTF">2019-03-26T18:49:56Z</dcterms:modified>
</cp:coreProperties>
</file>